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NABAVE 202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<sst xmlns="http://schemas.openxmlformats.org/spreadsheetml/2006/main" count="110" uniqueCount="82">
  <si>
    <t xml:space="preserve">OSNOVNA ŠKOLA POKUPSKO</t>
  </si>
  <si>
    <t xml:space="preserve">Pokupsko, 12.12.2022.</t>
  </si>
  <si>
    <t xml:space="preserve">Na temelju članka 28. Zakona o javnoj nabavi (NN 120/16)  donosi se:</t>
  </si>
  <si>
    <t xml:space="preserve">PRIJEDLOG PLANA NABAVE ZA 2024. GODINU</t>
  </si>
  <si>
    <t xml:space="preserve">Redni broj</t>
  </si>
  <si>
    <t xml:space="preserve">PREDMET NABAVE</t>
  </si>
  <si>
    <t xml:space="preserve">Procijenjena vrijednost nabave bez PDV-a EUR</t>
  </si>
  <si>
    <t xml:space="preserve">PDV EUR</t>
  </si>
  <si>
    <t xml:space="preserve">Procijenjena vrijednost nabave sa PDV-om EUR</t>
  </si>
  <si>
    <t xml:space="preserve">Vrsta postupka</t>
  </si>
  <si>
    <t xml:space="preserve">Evidencijski broj nabave</t>
  </si>
  <si>
    <t xml:space="preserve">Brojčana oznaka predmeta nabave iz Jedinstvenog rječnika JN (CPV )</t>
  </si>
  <si>
    <t xml:space="preserve">Financira li se ugovor ili okvirni sporazum iz fondova EU?</t>
  </si>
  <si>
    <t xml:space="preserve">1.</t>
  </si>
  <si>
    <t xml:space="preserve">Službena putovanja</t>
  </si>
  <si>
    <t xml:space="preserve">Bagatelna nabava</t>
  </si>
  <si>
    <t xml:space="preserve">2.</t>
  </si>
  <si>
    <t xml:space="preserve">Stručna usavršavanja </t>
  </si>
  <si>
    <t xml:space="preserve">3.</t>
  </si>
  <si>
    <t xml:space="preserve">Ostale naknade tr. zaposlenicima</t>
  </si>
  <si>
    <t xml:space="preserve">4.</t>
  </si>
  <si>
    <t xml:space="preserve">Uredski materijal</t>
  </si>
  <si>
    <t xml:space="preserve">5.</t>
  </si>
  <si>
    <t xml:space="preserve">Kruh i krušni proizvodi</t>
  </si>
  <si>
    <t xml:space="preserve">6.</t>
  </si>
  <si>
    <t xml:space="preserve">Mlijeko i mliječni proizvodi</t>
  </si>
  <si>
    <t xml:space="preserve">7.</t>
  </si>
  <si>
    <t xml:space="preserve">Meso</t>
  </si>
  <si>
    <t xml:space="preserve">8.</t>
  </si>
  <si>
    <t xml:space="preserve">Salame i mesni namazi</t>
  </si>
  <si>
    <t xml:space="preserve">9.</t>
  </si>
  <si>
    <t xml:space="preserve">Pizza</t>
  </si>
  <si>
    <t xml:space="preserve">10.</t>
  </si>
  <si>
    <t xml:space="preserve">Voće i povrće</t>
  </si>
  <si>
    <t xml:space="preserve">11.</t>
  </si>
  <si>
    <t xml:space="preserve">Ostale namirnice</t>
  </si>
  <si>
    <t xml:space="preserve">12.</t>
  </si>
  <si>
    <t xml:space="preserve">Lož ulje</t>
  </si>
  <si>
    <t xml:space="preserve">13.</t>
  </si>
  <si>
    <t xml:space="preserve">Toplinska energija</t>
  </si>
  <si>
    <t xml:space="preserve">Jednostavna nabava</t>
  </si>
  <si>
    <t xml:space="preserve">14.</t>
  </si>
  <si>
    <t xml:space="preserve">Električna energija</t>
  </si>
  <si>
    <t xml:space="preserve">Javna nabava - Zagrebačka županija</t>
  </si>
  <si>
    <t xml:space="preserve">15.</t>
  </si>
  <si>
    <t xml:space="preserve">Mat.za invest,održavanje</t>
  </si>
  <si>
    <t xml:space="preserve">16.</t>
  </si>
  <si>
    <t xml:space="preserve">Sitni inventar</t>
  </si>
  <si>
    <t xml:space="preserve">17.</t>
  </si>
  <si>
    <t xml:space="preserve">Službena i radna odjeća</t>
  </si>
  <si>
    <t xml:space="preserve">18.</t>
  </si>
  <si>
    <t xml:space="preserve">Usluge telefona  </t>
  </si>
  <si>
    <t xml:space="preserve">19.</t>
  </si>
  <si>
    <t xml:space="preserve">Prijevoz uč. izleta</t>
  </si>
  <si>
    <t xml:space="preserve">20.</t>
  </si>
  <si>
    <t xml:space="preserve">Usluge inv.održ. 1003 tek. Održavanje</t>
  </si>
  <si>
    <t xml:space="preserve">21.</t>
  </si>
  <si>
    <t xml:space="preserve">Komunalne usluge</t>
  </si>
  <si>
    <t xml:space="preserve">22.</t>
  </si>
  <si>
    <t xml:space="preserve">Zdravstvene usluge</t>
  </si>
  <si>
    <t xml:space="preserve">23.</t>
  </si>
  <si>
    <t xml:space="preserve">Intelektualne usluge</t>
  </si>
  <si>
    <t xml:space="preserve">24.</t>
  </si>
  <si>
    <t xml:space="preserve">Računalne usluge</t>
  </si>
  <si>
    <t xml:space="preserve">25.</t>
  </si>
  <si>
    <t xml:space="preserve">Ostale usluge</t>
  </si>
  <si>
    <t xml:space="preserve">26.</t>
  </si>
  <si>
    <t xml:space="preserve">Premije osiguranja</t>
  </si>
  <si>
    <t xml:space="preserve">27.</t>
  </si>
  <si>
    <t xml:space="preserve">Reprezentacija</t>
  </si>
  <si>
    <t xml:space="preserve">28.</t>
  </si>
  <si>
    <t xml:space="preserve">Članarine</t>
  </si>
  <si>
    <t xml:space="preserve">29.</t>
  </si>
  <si>
    <t xml:space="preserve">Pristojbe i naknade</t>
  </si>
  <si>
    <t xml:space="preserve">30.</t>
  </si>
  <si>
    <t xml:space="preserve">Ostali rashodi</t>
  </si>
  <si>
    <t xml:space="preserve">31.</t>
  </si>
  <si>
    <t xml:space="preserve">Bankarske usluge</t>
  </si>
  <si>
    <t xml:space="preserve">SVEUKUPNO:</t>
  </si>
  <si>
    <t xml:space="preserve">Plan nabave za 2024. godinu može se mijenjati u slučaju promjene u financijskom planu ili nastupanjem  drugih nepredviđenih</t>
  </si>
  <si>
    <t xml:space="preserve">okolnosti. </t>
  </si>
  <si>
    <t xml:space="preserve">Plan stupa na snagu danom donošenja i bit će objavljen na internetskoj stranici Škole.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</si>
</sst>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2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C62" activeCellId="0" sqref="C62"/>
    </sheetView>
  </sheetViews>
  <sheetFormatPr defaultColWidth="8.55078125" defaultRowHeight="15" zeroHeight="false" outlineLevelRow="0" outlineLevelCol="0"/>
  <cols>
    <col collapsed="false" customWidth="true" hidden="false" outlineLevel="0" max="2" min="2" style="0" width="12.71"/>
    <col collapsed="false" customWidth="true" hidden="false" outlineLevel="0" max="3" min="3" style="0" width="32.29"/>
    <col collapsed="false" customWidth="true" hidden="false" outlineLevel="0" max="4" min="4" style="0" width="16.14"/>
    <col collapsed="false" customWidth="true" hidden="false" outlineLevel="0" max="5" min="5" style="0" width="13.43"/>
    <col collapsed="false" customWidth="true" hidden="false" outlineLevel="0" max="6" min="6" style="0" width="16.14"/>
    <col collapsed="false" customWidth="true" hidden="false" outlineLevel="0" max="7" min="7" style="0" width="27.42"/>
    <col collapsed="false" customWidth="true" hidden="false" outlineLevel="0" max="9" min="9" style="0" width="11.71"/>
    <col collapsed="false" customWidth="true" hidden="false" outlineLevel="0" max="13" min="13" style="0" width="11.14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5" customFormat="false" ht="15.75" hidden="false" customHeight="false" outlineLevel="0" collapsed="false">
      <c r="A5" s="1" t="s">
        <v>2</v>
      </c>
    </row>
    <row r="7" customFormat="false" ht="15" hidden="false" customHeight="false" outlineLevel="0" collapsed="false">
      <c r="A7" s="2" t="s">
        <v>3</v>
      </c>
      <c r="B7" s="2"/>
      <c r="C7" s="2"/>
      <c r="D7" s="2"/>
      <c r="E7" s="2"/>
      <c r="F7" s="2"/>
      <c r="G7" s="2"/>
    </row>
    <row r="9" customFormat="false" ht="45" hidden="false" customHeight="true" outlineLevel="0" collapsed="false">
      <c r="A9" s="3" t="s">
        <v>4</v>
      </c>
      <c r="B9" s="4"/>
      <c r="C9" s="4" t="s">
        <v>5</v>
      </c>
      <c r="D9" s="5" t="s">
        <v>6</v>
      </c>
      <c r="E9" s="5" t="s">
        <v>7</v>
      </c>
      <c r="F9" s="5" t="s">
        <v>8</v>
      </c>
      <c r="G9" s="4" t="s">
        <v>9</v>
      </c>
      <c r="H9" s="6" t="s">
        <v>10</v>
      </c>
      <c r="I9" s="7" t="s">
        <v>11</v>
      </c>
      <c r="J9" s="7" t="s">
        <v>12</v>
      </c>
    </row>
    <row r="10" customFormat="false" ht="15" hidden="false" customHeight="false" outlineLevel="0" collapsed="false">
      <c r="A10" s="4" t="s">
        <v>13</v>
      </c>
      <c r="B10" s="8" t="n">
        <v>3211</v>
      </c>
      <c r="C10" s="9" t="s">
        <v>14</v>
      </c>
      <c r="D10" s="10" t="n">
        <f aca="false">F10-E10</f>
        <v>715.696</v>
      </c>
      <c r="E10" s="10" t="n">
        <f aca="false">F10*0.2</f>
        <v>178.924</v>
      </c>
      <c r="F10" s="10" t="n">
        <v>894.62</v>
      </c>
      <c r="G10" s="4" t="s">
        <v>15</v>
      </c>
      <c r="H10" s="11"/>
      <c r="I10" s="11"/>
      <c r="J10" s="11"/>
    </row>
    <row r="11" customFormat="false" ht="15" hidden="false" customHeight="false" outlineLevel="0" collapsed="false">
      <c r="A11" s="4" t="s">
        <v>16</v>
      </c>
      <c r="B11" s="8" t="n">
        <v>3213</v>
      </c>
      <c r="C11" s="9" t="s">
        <v>17</v>
      </c>
      <c r="D11" s="10" t="n">
        <f aca="false">F11-E11</f>
        <v>0</v>
      </c>
      <c r="E11" s="10" t="n">
        <f aca="false">F11*0.2</f>
        <v>0</v>
      </c>
      <c r="F11" s="10" t="n">
        <v>0</v>
      </c>
      <c r="G11" s="4" t="s">
        <v>15</v>
      </c>
      <c r="H11" s="11"/>
      <c r="I11" s="11"/>
      <c r="J11" s="11"/>
      <c r="M11" s="12"/>
    </row>
    <row r="12" customFormat="false" ht="15" hidden="false" customHeight="false" outlineLevel="0" collapsed="false">
      <c r="A12" s="4" t="s">
        <v>18</v>
      </c>
      <c r="B12" s="8" t="n">
        <v>3214</v>
      </c>
      <c r="C12" s="9" t="s">
        <v>19</v>
      </c>
      <c r="D12" s="10" t="n">
        <f aca="false">F12-E12</f>
        <v>293.592</v>
      </c>
      <c r="E12" s="10" t="n">
        <f aca="false">F12*0.2</f>
        <v>73.398</v>
      </c>
      <c r="F12" s="10" t="n">
        <v>366.99</v>
      </c>
      <c r="G12" s="4" t="s">
        <v>15</v>
      </c>
      <c r="H12" s="11"/>
      <c r="I12" s="11"/>
      <c r="J12" s="11"/>
    </row>
    <row r="13" customFormat="false" ht="15" hidden="false" customHeight="false" outlineLevel="0" collapsed="false">
      <c r="A13" s="4" t="s">
        <v>20</v>
      </c>
      <c r="B13" s="8" t="n">
        <v>3221</v>
      </c>
      <c r="C13" s="9" t="s">
        <v>21</v>
      </c>
      <c r="D13" s="10" t="n">
        <f aca="false">F13-E13</f>
        <v>5171.2</v>
      </c>
      <c r="E13" s="10" t="n">
        <f aca="false">F13*0.2</f>
        <v>1292.8</v>
      </c>
      <c r="F13" s="10" t="n">
        <v>6464</v>
      </c>
      <c r="G13" s="4" t="s">
        <v>15</v>
      </c>
      <c r="H13" s="11"/>
      <c r="I13" s="11"/>
      <c r="J13" s="11"/>
    </row>
    <row r="14" customFormat="false" ht="15" hidden="false" customHeight="false" outlineLevel="0" collapsed="false">
      <c r="A14" s="4" t="s">
        <v>22</v>
      </c>
      <c r="B14" s="8" t="n">
        <v>3222</v>
      </c>
      <c r="C14" s="9" t="s">
        <v>23</v>
      </c>
      <c r="D14" s="10" t="n">
        <f aca="false">F14-E14</f>
        <v>3120</v>
      </c>
      <c r="E14" s="10" t="n">
        <f aca="false">F14*0.2</f>
        <v>780</v>
      </c>
      <c r="F14" s="10" t="n">
        <v>3900</v>
      </c>
      <c r="G14" s="4" t="s">
        <v>15</v>
      </c>
      <c r="H14" s="11"/>
      <c r="I14" s="11"/>
      <c r="J14" s="11"/>
    </row>
    <row r="15" customFormat="false" ht="15" hidden="false" customHeight="false" outlineLevel="0" collapsed="false">
      <c r="A15" s="4" t="s">
        <v>24</v>
      </c>
      <c r="B15" s="8" t="n">
        <v>3222</v>
      </c>
      <c r="C15" s="13" t="s">
        <v>25</v>
      </c>
      <c r="D15" s="10" t="n">
        <f aca="false">F15-E15</f>
        <v>1584</v>
      </c>
      <c r="E15" s="10" t="n">
        <f aca="false">F15*0.2</f>
        <v>396</v>
      </c>
      <c r="F15" s="10" t="n">
        <v>1980</v>
      </c>
      <c r="G15" s="4" t="s">
        <v>15</v>
      </c>
      <c r="H15" s="11"/>
      <c r="I15" s="11"/>
      <c r="J15" s="11"/>
    </row>
    <row r="16" customFormat="false" ht="15" hidden="false" customHeight="false" outlineLevel="0" collapsed="false">
      <c r="A16" s="4" t="s">
        <v>26</v>
      </c>
      <c r="B16" s="8" t="n">
        <v>3222</v>
      </c>
      <c r="C16" s="9" t="s">
        <v>27</v>
      </c>
      <c r="D16" s="10" t="n">
        <f aca="false">F16-E16</f>
        <v>1274.136</v>
      </c>
      <c r="E16" s="10" t="n">
        <f aca="false">F16*0.2</f>
        <v>318.534</v>
      </c>
      <c r="F16" s="10" t="n">
        <v>1592.67</v>
      </c>
      <c r="G16" s="4" t="s">
        <v>15</v>
      </c>
      <c r="H16" s="11"/>
      <c r="I16" s="11"/>
      <c r="J16" s="11"/>
    </row>
    <row r="17" customFormat="false" ht="15" hidden="false" customHeight="false" outlineLevel="0" collapsed="false">
      <c r="A17" s="4" t="s">
        <v>28</v>
      </c>
      <c r="B17" s="8" t="n">
        <v>3222</v>
      </c>
      <c r="C17" s="9" t="s">
        <v>29</v>
      </c>
      <c r="D17" s="10" t="n">
        <f aca="false">F17-E17</f>
        <v>2123.568</v>
      </c>
      <c r="E17" s="10" t="n">
        <f aca="false">F17*0.2</f>
        <v>530.892</v>
      </c>
      <c r="F17" s="10" t="n">
        <v>2654.46</v>
      </c>
      <c r="G17" s="4" t="s">
        <v>15</v>
      </c>
      <c r="H17" s="11"/>
      <c r="I17" s="11"/>
      <c r="J17" s="11"/>
    </row>
    <row r="18" customFormat="false" ht="15" hidden="false" customHeight="false" outlineLevel="0" collapsed="false">
      <c r="A18" s="4" t="s">
        <v>30</v>
      </c>
      <c r="B18" s="8" t="n">
        <v>3222</v>
      </c>
      <c r="C18" s="9" t="s">
        <v>31</v>
      </c>
      <c r="D18" s="10" t="n">
        <f aca="false">F18-E18</f>
        <v>2123.568</v>
      </c>
      <c r="E18" s="10" t="n">
        <f aca="false">F18*0.2</f>
        <v>530.892</v>
      </c>
      <c r="F18" s="10" t="n">
        <v>2654.46</v>
      </c>
      <c r="G18" s="4" t="s">
        <v>15</v>
      </c>
      <c r="H18" s="11"/>
      <c r="I18" s="11"/>
      <c r="J18" s="11"/>
    </row>
    <row r="19" customFormat="false" ht="15" hidden="false" customHeight="false" outlineLevel="0" collapsed="false">
      <c r="A19" s="4" t="s">
        <v>32</v>
      </c>
      <c r="B19" s="8" t="n">
        <v>3222</v>
      </c>
      <c r="C19" s="9" t="s">
        <v>33</v>
      </c>
      <c r="D19" s="10" t="n">
        <f aca="false">F19-E19</f>
        <v>2123.568</v>
      </c>
      <c r="E19" s="10" t="n">
        <f aca="false">F19*0.2</f>
        <v>530.892</v>
      </c>
      <c r="F19" s="10" t="n">
        <v>2654.46</v>
      </c>
      <c r="G19" s="4" t="s">
        <v>15</v>
      </c>
      <c r="H19" s="11"/>
      <c r="I19" s="11"/>
      <c r="J19" s="11"/>
    </row>
    <row r="20" customFormat="false" ht="15" hidden="false" customHeight="false" outlineLevel="0" collapsed="false">
      <c r="A20" s="4" t="s">
        <v>34</v>
      </c>
      <c r="B20" s="8" t="n">
        <v>3222</v>
      </c>
      <c r="C20" s="9" t="s">
        <v>35</v>
      </c>
      <c r="D20" s="10" t="n">
        <f aca="false">F20-E20</f>
        <v>2972.992</v>
      </c>
      <c r="E20" s="10" t="n">
        <f aca="false">F20*0.2</f>
        <v>743.248</v>
      </c>
      <c r="F20" s="10" t="n">
        <v>3716.24</v>
      </c>
      <c r="G20" s="4" t="s">
        <v>15</v>
      </c>
      <c r="H20" s="11"/>
      <c r="I20" s="11"/>
      <c r="J20" s="11"/>
    </row>
    <row r="21" customFormat="false" ht="15" hidden="false" customHeight="false" outlineLevel="0" collapsed="false">
      <c r="A21" s="4" t="s">
        <v>36</v>
      </c>
      <c r="B21" s="8" t="n">
        <v>3223</v>
      </c>
      <c r="C21" s="9" t="s">
        <v>37</v>
      </c>
      <c r="D21" s="10" t="n">
        <f aca="false">F21-E21</f>
        <v>4555.72</v>
      </c>
      <c r="E21" s="10" t="n">
        <f aca="false">F21*0.2</f>
        <v>1138.93</v>
      </c>
      <c r="F21" s="10" t="n">
        <v>5694.65</v>
      </c>
      <c r="G21" s="4" t="s">
        <v>15</v>
      </c>
      <c r="H21" s="11"/>
      <c r="I21" s="11"/>
      <c r="J21" s="11"/>
    </row>
    <row r="22" customFormat="false" ht="15" hidden="false" customHeight="false" outlineLevel="0" collapsed="false">
      <c r="A22" s="4" t="s">
        <v>38</v>
      </c>
      <c r="B22" s="8" t="n">
        <v>3223</v>
      </c>
      <c r="C22" s="9" t="s">
        <v>39</v>
      </c>
      <c r="D22" s="10" t="n">
        <f aca="false">F22-E22</f>
        <v>13600</v>
      </c>
      <c r="E22" s="10" t="n">
        <f aca="false">F22*0.2</f>
        <v>3400</v>
      </c>
      <c r="F22" s="10" t="n">
        <v>17000</v>
      </c>
      <c r="G22" s="4" t="s">
        <v>40</v>
      </c>
      <c r="H22" s="11"/>
      <c r="I22" s="11"/>
      <c r="J22" s="11"/>
    </row>
    <row r="23" customFormat="false" ht="15" hidden="false" customHeight="false" outlineLevel="0" collapsed="false">
      <c r="A23" s="4" t="s">
        <v>41</v>
      </c>
      <c r="B23" s="8" t="n">
        <v>3223</v>
      </c>
      <c r="C23" s="9" t="s">
        <v>42</v>
      </c>
      <c r="D23" s="10" t="n">
        <f aca="false">F23-E23</f>
        <v>8000</v>
      </c>
      <c r="E23" s="10" t="n">
        <f aca="false">F23*0.2</f>
        <v>2000</v>
      </c>
      <c r="F23" s="10" t="n">
        <v>10000</v>
      </c>
      <c r="G23" s="14" t="s">
        <v>43</v>
      </c>
      <c r="H23" s="11"/>
      <c r="I23" s="11"/>
      <c r="J23" s="11"/>
    </row>
    <row r="24" customFormat="false" ht="15" hidden="false" customHeight="false" outlineLevel="0" collapsed="false">
      <c r="A24" s="4" t="s">
        <v>44</v>
      </c>
      <c r="B24" s="8" t="n">
        <v>3224</v>
      </c>
      <c r="C24" s="9" t="s">
        <v>45</v>
      </c>
      <c r="D24" s="10" t="n">
        <f aca="false">F24-E24</f>
        <v>2145.016</v>
      </c>
      <c r="E24" s="10" t="n">
        <f aca="false">F24*0.2</f>
        <v>536.254</v>
      </c>
      <c r="F24" s="10" t="n">
        <v>2681.27</v>
      </c>
      <c r="G24" s="4" t="s">
        <v>15</v>
      </c>
      <c r="H24" s="11"/>
      <c r="I24" s="11"/>
      <c r="J24" s="11"/>
    </row>
    <row r="25" customFormat="false" ht="15" hidden="false" customHeight="false" outlineLevel="0" collapsed="false">
      <c r="A25" s="4" t="s">
        <v>46</v>
      </c>
      <c r="B25" s="8" t="n">
        <v>3225</v>
      </c>
      <c r="C25" s="9" t="s">
        <v>47</v>
      </c>
      <c r="D25" s="10" t="n">
        <f aca="false">F25-E25</f>
        <v>0</v>
      </c>
      <c r="E25" s="10" t="n">
        <f aca="false">F25*0.2</f>
        <v>0</v>
      </c>
      <c r="F25" s="10" t="n">
        <v>0</v>
      </c>
      <c r="G25" s="4" t="s">
        <v>15</v>
      </c>
      <c r="H25" s="11"/>
      <c r="I25" s="11"/>
      <c r="J25" s="11"/>
    </row>
    <row r="26" customFormat="false" ht="15" hidden="false" customHeight="false" outlineLevel="0" collapsed="false">
      <c r="A26" s="4" t="s">
        <v>48</v>
      </c>
      <c r="B26" s="8" t="n">
        <v>3227</v>
      </c>
      <c r="C26" s="9" t="s">
        <v>49</v>
      </c>
      <c r="D26" s="10" t="n">
        <f aca="false">F26-E26</f>
        <v>266.176</v>
      </c>
      <c r="E26" s="10" t="n">
        <f aca="false">F26*0.2</f>
        <v>66.544</v>
      </c>
      <c r="F26" s="10" t="n">
        <v>332.72</v>
      </c>
      <c r="G26" s="4" t="s">
        <v>15</v>
      </c>
      <c r="H26" s="11"/>
      <c r="I26" s="11"/>
      <c r="J26" s="11"/>
    </row>
    <row r="27" customFormat="false" ht="15" hidden="false" customHeight="false" outlineLevel="0" collapsed="false">
      <c r="A27" s="4" t="s">
        <v>50</v>
      </c>
      <c r="B27" s="8" t="n">
        <v>3231</v>
      </c>
      <c r="C27" s="9" t="s">
        <v>51</v>
      </c>
      <c r="D27" s="10" t="n">
        <f aca="false">F27-E27</f>
        <v>637.072</v>
      </c>
      <c r="E27" s="10" t="n">
        <f aca="false">F27*0.2</f>
        <v>159.268</v>
      </c>
      <c r="F27" s="10" t="n">
        <v>796.34</v>
      </c>
      <c r="G27" s="4" t="s">
        <v>15</v>
      </c>
      <c r="H27" s="11"/>
      <c r="I27" s="11"/>
      <c r="J27" s="11"/>
    </row>
    <row r="28" customFormat="false" ht="15" hidden="false" customHeight="false" outlineLevel="0" collapsed="false">
      <c r="A28" s="4" t="s">
        <v>52</v>
      </c>
      <c r="B28" s="8" t="n">
        <v>3231</v>
      </c>
      <c r="C28" s="9" t="s">
        <v>53</v>
      </c>
      <c r="D28" s="10" t="n">
        <f aca="false">F28-E28</f>
        <v>3200</v>
      </c>
      <c r="E28" s="10" t="n">
        <f aca="false">F28*0.2</f>
        <v>800</v>
      </c>
      <c r="F28" s="10" t="n">
        <v>4000</v>
      </c>
      <c r="G28" s="4" t="s">
        <v>15</v>
      </c>
      <c r="H28" s="11"/>
      <c r="I28" s="11"/>
      <c r="J28" s="11"/>
    </row>
    <row r="29" customFormat="false" ht="14.25" hidden="false" customHeight="true" outlineLevel="0" collapsed="false">
      <c r="A29" s="4" t="s">
        <v>54</v>
      </c>
      <c r="B29" s="8" t="n">
        <v>3232</v>
      </c>
      <c r="C29" s="15" t="s">
        <v>55</v>
      </c>
      <c r="D29" s="10" t="n">
        <f aca="false">F29-E29</f>
        <v>2097.384</v>
      </c>
      <c r="E29" s="10" t="n">
        <f aca="false">F29*0.2</f>
        <v>524.346</v>
      </c>
      <c r="F29" s="10" t="n">
        <v>2621.73</v>
      </c>
      <c r="G29" s="4" t="s">
        <v>15</v>
      </c>
      <c r="H29" s="11"/>
      <c r="I29" s="11"/>
      <c r="J29" s="11"/>
    </row>
    <row r="30" customFormat="false" ht="15" hidden="false" customHeight="false" outlineLevel="0" collapsed="false">
      <c r="A30" s="4" t="s">
        <v>56</v>
      </c>
      <c r="B30" s="8" t="n">
        <v>3234</v>
      </c>
      <c r="C30" s="9" t="s">
        <v>57</v>
      </c>
      <c r="D30" s="10" t="n">
        <f aca="false">F30-E30</f>
        <v>2843.568</v>
      </c>
      <c r="E30" s="10" t="n">
        <f aca="false">F30*0.2</f>
        <v>710.892</v>
      </c>
      <c r="F30" s="10" t="n">
        <v>3554.46</v>
      </c>
      <c r="G30" s="4" t="s">
        <v>15</v>
      </c>
      <c r="H30" s="11"/>
      <c r="I30" s="11"/>
      <c r="J30" s="11"/>
    </row>
    <row r="31" customFormat="false" ht="15" hidden="false" customHeight="false" outlineLevel="0" collapsed="false">
      <c r="A31" s="4" t="s">
        <v>58</v>
      </c>
      <c r="B31" s="8" t="n">
        <v>3236</v>
      </c>
      <c r="C31" s="9" t="s">
        <v>59</v>
      </c>
      <c r="D31" s="10" t="n">
        <f aca="false">F31-E31</f>
        <v>1624.416</v>
      </c>
      <c r="E31" s="10" t="n">
        <f aca="false">F31*0.2</f>
        <v>406.104</v>
      </c>
      <c r="F31" s="10" t="n">
        <v>2030.52</v>
      </c>
      <c r="G31" s="4" t="s">
        <v>15</v>
      </c>
      <c r="H31" s="11"/>
      <c r="I31" s="11"/>
      <c r="J31" s="11"/>
    </row>
    <row r="32" customFormat="false" ht="15" hidden="false" customHeight="false" outlineLevel="0" collapsed="false">
      <c r="A32" s="4" t="s">
        <v>60</v>
      </c>
      <c r="B32" s="8" t="n">
        <v>3237</v>
      </c>
      <c r="C32" s="13" t="s">
        <v>61</v>
      </c>
      <c r="D32" s="10" t="n">
        <f aca="false">F32-E32</f>
        <v>158.312</v>
      </c>
      <c r="E32" s="10" t="n">
        <f aca="false">F32*0.2</f>
        <v>39.578</v>
      </c>
      <c r="F32" s="10" t="n">
        <v>197.89</v>
      </c>
      <c r="G32" s="4" t="s">
        <v>15</v>
      </c>
      <c r="H32" s="11"/>
      <c r="I32" s="11"/>
      <c r="J32" s="11"/>
    </row>
    <row r="33" customFormat="false" ht="15" hidden="false" customHeight="false" outlineLevel="0" collapsed="false">
      <c r="A33" s="4" t="s">
        <v>62</v>
      </c>
      <c r="B33" s="8" t="n">
        <v>3238</v>
      </c>
      <c r="C33" s="9" t="s">
        <v>63</v>
      </c>
      <c r="D33" s="10" t="n">
        <f aca="false">F33-E33</f>
        <v>1554.872</v>
      </c>
      <c r="E33" s="10" t="n">
        <f aca="false">F33*0.2</f>
        <v>388.718</v>
      </c>
      <c r="F33" s="10" t="n">
        <v>1943.59</v>
      </c>
      <c r="G33" s="4" t="s">
        <v>15</v>
      </c>
      <c r="H33" s="11"/>
      <c r="I33" s="11"/>
      <c r="J33" s="11"/>
    </row>
    <row r="34" customFormat="false" ht="15" hidden="false" customHeight="false" outlineLevel="0" collapsed="false">
      <c r="A34" s="4" t="s">
        <v>64</v>
      </c>
      <c r="B34" s="8" t="n">
        <v>3239</v>
      </c>
      <c r="C34" s="9" t="s">
        <v>65</v>
      </c>
      <c r="D34" s="10" t="n">
        <f aca="false">F34-E34</f>
        <v>212.36</v>
      </c>
      <c r="E34" s="10" t="n">
        <f aca="false">F34*0.2</f>
        <v>53.09</v>
      </c>
      <c r="F34" s="10" t="n">
        <v>265.45</v>
      </c>
      <c r="G34" s="4" t="s">
        <v>15</v>
      </c>
      <c r="H34" s="11"/>
      <c r="I34" s="11"/>
      <c r="J34" s="11"/>
    </row>
    <row r="35" customFormat="false" ht="15" hidden="false" customHeight="false" outlineLevel="0" collapsed="false">
      <c r="A35" s="4" t="s">
        <v>66</v>
      </c>
      <c r="B35" s="8" t="n">
        <v>3292</v>
      </c>
      <c r="C35" s="9" t="s">
        <v>67</v>
      </c>
      <c r="D35" s="10" t="n">
        <f aca="false">F35-E35</f>
        <v>400</v>
      </c>
      <c r="E35" s="10" t="n">
        <f aca="false">F35*0.2</f>
        <v>100</v>
      </c>
      <c r="F35" s="10" t="n">
        <v>500</v>
      </c>
      <c r="G35" s="4" t="s">
        <v>15</v>
      </c>
      <c r="H35" s="11"/>
      <c r="I35" s="11"/>
      <c r="J35" s="11"/>
    </row>
    <row r="36" customFormat="false" ht="15" hidden="false" customHeight="false" outlineLevel="0" collapsed="false">
      <c r="A36" s="4" t="s">
        <v>68</v>
      </c>
      <c r="B36" s="8" t="n">
        <v>3293</v>
      </c>
      <c r="C36" s="15" t="s">
        <v>69</v>
      </c>
      <c r="D36" s="10" t="n">
        <f aca="false">F36-E36</f>
        <v>133.088</v>
      </c>
      <c r="E36" s="10" t="n">
        <f aca="false">F36*0.2</f>
        <v>33.272</v>
      </c>
      <c r="F36" s="10" t="n">
        <v>166.36</v>
      </c>
      <c r="G36" s="4" t="s">
        <v>15</v>
      </c>
      <c r="H36" s="11"/>
      <c r="I36" s="11"/>
      <c r="J36" s="11"/>
    </row>
    <row r="37" customFormat="false" ht="15" hidden="false" customHeight="false" outlineLevel="0" collapsed="false">
      <c r="A37" s="4" t="s">
        <v>70</v>
      </c>
      <c r="B37" s="8" t="n">
        <v>3294</v>
      </c>
      <c r="C37" s="13" t="s">
        <v>71</v>
      </c>
      <c r="D37" s="10" t="n">
        <f aca="false">F37-E37</f>
        <v>146.184</v>
      </c>
      <c r="E37" s="10" t="n">
        <f aca="false">F37*0.2</f>
        <v>36.546</v>
      </c>
      <c r="F37" s="10" t="n">
        <v>182.73</v>
      </c>
      <c r="G37" s="4" t="s">
        <v>15</v>
      </c>
      <c r="H37" s="11"/>
      <c r="I37" s="11"/>
      <c r="J37" s="11"/>
    </row>
    <row r="38" customFormat="false" ht="15" hidden="false" customHeight="false" outlineLevel="0" collapsed="false">
      <c r="A38" s="4" t="s">
        <v>72</v>
      </c>
      <c r="B38" s="8" t="n">
        <v>3295</v>
      </c>
      <c r="C38" s="13" t="s">
        <v>73</v>
      </c>
      <c r="D38" s="10" t="n">
        <f aca="false">F38-E38</f>
        <v>0</v>
      </c>
      <c r="E38" s="10" t="n">
        <f aca="false">F38*0.2</f>
        <v>0</v>
      </c>
      <c r="F38" s="10" t="n">
        <v>0</v>
      </c>
      <c r="G38" s="4" t="s">
        <v>15</v>
      </c>
      <c r="H38" s="11"/>
      <c r="I38" s="11"/>
      <c r="J38" s="11"/>
    </row>
    <row r="39" customFormat="false" ht="15" hidden="false" customHeight="false" outlineLevel="0" collapsed="false">
      <c r="A39" s="4" t="s">
        <v>74</v>
      </c>
      <c r="B39" s="8" t="n">
        <v>3299</v>
      </c>
      <c r="C39" s="9" t="s">
        <v>75</v>
      </c>
      <c r="D39" s="10" t="n">
        <f aca="false">F39-E39</f>
        <v>390.312</v>
      </c>
      <c r="E39" s="10" t="n">
        <f aca="false">F39*0.2</f>
        <v>97.578</v>
      </c>
      <c r="F39" s="10" t="n">
        <v>487.89</v>
      </c>
      <c r="G39" s="4" t="s">
        <v>15</v>
      </c>
      <c r="H39" s="11"/>
      <c r="I39" s="11"/>
      <c r="J39" s="11"/>
    </row>
    <row r="40" customFormat="false" ht="15" hidden="false" customHeight="false" outlineLevel="0" collapsed="false">
      <c r="A40" s="4" t="s">
        <v>76</v>
      </c>
      <c r="B40" s="8" t="n">
        <v>3431</v>
      </c>
      <c r="C40" s="13" t="s">
        <v>77</v>
      </c>
      <c r="D40" s="10" t="n">
        <f aca="false">F40-E40</f>
        <v>265.44</v>
      </c>
      <c r="E40" s="10" t="n">
        <f aca="false">F40*0.2</f>
        <v>66.36</v>
      </c>
      <c r="F40" s="10" t="n">
        <v>331.8</v>
      </c>
      <c r="G40" s="4" t="s">
        <v>15</v>
      </c>
      <c r="H40" s="11"/>
      <c r="I40" s="11"/>
      <c r="J40" s="11"/>
    </row>
    <row r="41" customFormat="false" ht="15" hidden="false" customHeight="false" outlineLevel="0" collapsed="false">
      <c r="A41" s="4"/>
      <c r="B41" s="4"/>
      <c r="C41" s="4"/>
      <c r="D41" s="16"/>
      <c r="E41" s="4"/>
      <c r="F41" s="4"/>
      <c r="G41" s="4"/>
      <c r="H41" s="11"/>
      <c r="I41" s="11"/>
      <c r="J41" s="11"/>
    </row>
    <row r="42" customFormat="false" ht="15" hidden="false" customHeight="false" outlineLevel="0" collapsed="false">
      <c r="A42" s="4"/>
      <c r="B42" s="4"/>
      <c r="C42" s="4"/>
      <c r="D42" s="4"/>
      <c r="E42" s="4"/>
      <c r="F42" s="4"/>
      <c r="G42" s="4"/>
      <c r="H42" s="11"/>
      <c r="I42" s="11"/>
      <c r="J42" s="11"/>
    </row>
    <row r="43" customFormat="false" ht="15" hidden="false" customHeight="false" outlineLevel="0" collapsed="false">
      <c r="A43" s="4"/>
      <c r="B43" s="4"/>
      <c r="C43" s="4"/>
      <c r="D43" s="4"/>
      <c r="E43" s="4"/>
      <c r="F43" s="4"/>
      <c r="G43" s="4"/>
      <c r="H43" s="11"/>
      <c r="I43" s="11"/>
      <c r="J43" s="11"/>
    </row>
    <row r="44" customFormat="false" ht="15" hidden="false" customHeight="false" outlineLevel="0" collapsed="false">
      <c r="A44" s="4"/>
      <c r="B44" s="4"/>
      <c r="C44" s="4"/>
      <c r="D44" s="4"/>
      <c r="E44" s="4"/>
      <c r="F44" s="4"/>
      <c r="G44" s="4"/>
      <c r="H44" s="11"/>
      <c r="I44" s="11"/>
      <c r="J44" s="11"/>
    </row>
    <row r="45" customFormat="false" ht="15" hidden="false" customHeight="false" outlineLevel="0" collapsed="false">
      <c r="A45" s="4"/>
      <c r="B45" s="4"/>
      <c r="C45" s="4" t="s">
        <v>78</v>
      </c>
      <c r="D45" s="17" t="n">
        <f aca="false">SUM(D10:D44)</f>
        <v>63732.24</v>
      </c>
      <c r="E45" s="4"/>
      <c r="F45" s="17" t="n">
        <f aca="false">SUM(F10:F40)</f>
        <v>79665.3</v>
      </c>
      <c r="G45" s="4"/>
      <c r="H45" s="11"/>
      <c r="I45" s="11"/>
      <c r="J45" s="11"/>
    </row>
    <row r="50" customFormat="false" ht="15.75" hidden="false" customHeight="false" outlineLevel="0" collapsed="false">
      <c r="A50" s="1" t="s">
        <v>79</v>
      </c>
    </row>
    <row r="51" customFormat="false" ht="15.75" hidden="false" customHeight="false" outlineLevel="0" collapsed="false">
      <c r="A51" s="1" t="s">
        <v>80</v>
      </c>
    </row>
    <row r="52" customFormat="false" ht="15.75" hidden="false" customHeight="false" outlineLevel="0" collapsed="false">
      <c r="A52" s="18" t="s">
        <v>81</v>
      </c>
    </row>
  </sheetData>
  <mergeCells count="1">
    <mergeCell ref="A7:G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285CC417B27F47BF73346C85D98AF2" ma:contentTypeVersion="15" ma:contentTypeDescription="Create a new document." ma:contentTypeScope="" ma:versionID="2be9a88a1f724c7b33fe9ddb8c28f120">
  <xsd:schema xmlns:xsd="http://www.w3.org/2001/XMLSchema" xmlns:xs="http://www.w3.org/2001/XMLSchema" xmlns:p="http://schemas.microsoft.com/office/2006/metadata/properties" xmlns:ns3="9ae0a92c-5d0b-4891-90bd-b4348affa759" targetNamespace="http://schemas.microsoft.com/office/2006/metadata/properties" ma:root="true" ma:fieldsID="a9a0c30911ffef245aedc3bb4a442cb7" ns3:_="">
    <xsd:import namespace="9ae0a92c-5d0b-4891-90bd-b4348affa7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0a92c-5d0b-4891-90bd-b4348affa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ae0a92c-5d0b-4891-90bd-b4348affa7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77C03B-81F7-4414-A173-719A776DD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0a92c-5d0b-4891-90bd-b4348affa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1C2807-F8CC-44C3-BDED-B9104B228D98}">
  <ds:schemaRefs>
    <ds:schemaRef ds:uri="http://purl.org/dc/dcmitype/"/>
    <ds:schemaRef ds:uri="9ae0a92c-5d0b-4891-90bd-b4348affa759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22270A-898A-48C4-9878-9650812BB4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2022-12-06T08:48:46Z</dcterms:created>
  <dc:creator>racunovodstvo</dc:creator>
  <dc:description/>
  <dc:language>hr-HR</dc:language>
  <cp:lastModifiedBy>korisnik</cp:lastModifiedBy>
  <dcterms:modified xsi:type="dcterms:W3CDTF">2023-12-08T08:54:15Z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0x01010097285CC417B27F47BF73346C85D98AF2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